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 návrh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<sst xmlns="http://schemas.openxmlformats.org/spreadsheetml/2006/main" count="134" uniqueCount="70">
  <si>
    <t>Obec:  Horní Slatina 39, 380 01 Dačice, IČ 00666424</t>
  </si>
  <si>
    <t xml:space="preserve">Znak řádku </t>
  </si>
  <si>
    <t>A</t>
  </si>
  <si>
    <t>Počáteční stav peněžních 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</si>
  <si>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</si>
  <si>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</si>
  <si>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</si>
  <si>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</si>
  <si>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</si>
  <si>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</si>
  <si>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</si>
  <si>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</si>
  <si>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</si>
  <si>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</si>
  <si>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</si>
  <si>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</si>
  <si>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</t>
  </si>
  <si>
    <t>Příjmy celkem (po konsolidaci) ř.4200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</si>
  <si>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</si>
  <si>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</si>
  <si>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</si>
  <si>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</si>
  <si>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</si>
  <si>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</si>
  <si>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</t>
  </si>
  <si>
    <t>Výdaje celkem (po konsolidaci) ř.4430</t>
  </si>
  <si>
    <t xml:space="preserve">Příjmy z financování </t>
  </si>
  <si>
    <t>P5</t>
  </si>
  <si>
    <t>- úvěry krátkodobé /do 1 roku/ - 8113 </t>
  </si>
  <si>
    <t>P6</t>
  </si>
  <si>
    <t>- úvěry dlouhodobé - 8123 </t>
  </si>
  <si>
    <t>P8</t>
  </si>
  <si>
    <t>-příjem z vydání krát.dluhopisů-8111</t>
  </si>
  <si>
    <t>P9</t>
  </si>
  <si>
    <t>-příjemz vydání dlouh.dluhopisů-8121</t>
  </si>
  <si>
    <t>P10</t>
  </si>
  <si>
    <t>- ostatní (aktivní likvidita)-8117</t>
  </si>
  <si>
    <t>+F</t>
  </si>
  <si>
    <t>P5 až P10</t>
  </si>
  <si>
    <t xml:space="preserve">Příjmy z financování celkem </t>
  </si>
  <si>
    <t xml:space="preserve">Výdaje z financování </t>
  </si>
  <si>
    <t>V4</t>
  </si>
  <si>
    <t>- splátka jistiny krátkodobých úvěrů - 8114 </t>
  </si>
  <si>
    <t>V5</t>
  </si>
  <si>
    <t>- splátka jistiny dlouhodobých úvěrů - 8124 </t>
  </si>
  <si>
    <t>V7</t>
  </si>
  <si>
    <t>- splátka jistiny krátkodobého dluhopisu - 8112 </t>
  </si>
  <si>
    <t>V8</t>
  </si>
  <si>
    <t>- splátka jistiny dlouhodobého dluhopisu - 8122</t>
  </si>
  <si>
    <t>V9</t>
  </si>
  <si>
    <t>- ostatní (aktivní likvidita)-8118</t>
  </si>
  <si>
    <t>-F</t>
  </si>
  <si>
    <t>V4 až V9</t>
  </si>
  <si>
    <t>B</t>
  </si>
  <si>
    <t>P-V+/-F</t>
  </si>
  <si>
    <t>Hotovost běžného roku bez PS</t>
  </si>
  <si>
    <t>C</t>
  </si>
  <si>
    <t>A+B</t>
  </si>
  <si>
    <t>Hotovost na konci roku </t>
  </si>
  <si>
    <t>Plánované akce:</t>
  </si>
  <si>
    <t>Rozpočtový výhled v tis. Kč na rok: 2019 až 2022</t>
  </si>
  <si>
    <t>Střednědobý výhled rozpočtu</t>
  </si>
  <si>
    <t>V roce 2019 plánuje obec akci „Oprava kanalizace“ v rozsahu cca 3 miliony Kč dle připraveného projektu</t>
  </si>
  <si>
    <r>
      <t xml:space="preserve">Návrh SVR byl vyvěšen na úřední desce Obecního úřadu Horní Slatina od 11.7.2018 do </t>
    </r>
    <r>
      <rPr>
        <sz val="10"/>
        <color indexed="10"/>
        <rFont val="Arial"/>
        <family val="2"/>
      </rPr>
      <t>6.11.2017</t>
    </r>
    <r>
      <rPr>
        <sz val="10"/>
        <rFont val="Arial"/>
        <family val="2"/>
      </rPr>
      <t>,</t>
    </r>
  </si>
  <si>
    <r>
      <t xml:space="preserve">současně byl zveřejněn na webových stránkách obce www.hornislatina.cz od 11.7.2018 do </t>
    </r>
    <r>
      <rPr>
        <sz val="10"/>
        <color indexed="10"/>
        <rFont val="Arial"/>
        <family val="2"/>
      </rPr>
      <t>6.11.2017</t>
    </r>
  </si>
  <si>
    <r>
      <t xml:space="preserve">Střednědobý výhled rozpočtu na roky 2019 – 2022 byl schválen ZO usnesením č. </t>
    </r>
    <r>
      <rPr>
        <sz val="10"/>
        <color indexed="10"/>
        <rFont val="Arial"/>
        <family val="2"/>
      </rPr>
      <t>04/08/2017</t>
    </r>
  </si>
  <si>
    <t xml:space="preserve"> Střednědobý výhled rozpočtu</t>
  </si>
  <si>
    <t>Návrh SVR byl vyvěšen na úřední desce Obecního úřadu Horní Slatina od 11.7.2018 do 10.9.2018,</t>
  </si>
  <si>
    <t>současně byl zveřejněn na webových stránkách obce www.hornislatina.cz od 11.7.2018 do 10.9.2018</t>
  </si>
  <si>
    <t>Střednědobý výhled rozpočtu na roky 2019 – 2022 byl schválen ZO usnesením č. 04/05/2018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</si>
</sst>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0_ ;\-0\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0" fillId="36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7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65" applyFont="1" applyAlignment="1">
      <alignment vertical="top" wrapText="1"/>
      <protection/>
    </xf>
    <xf numFmtId="164" fontId="23" fillId="0" borderId="10" xfId="65" applyNumberFormat="1" applyFont="1" applyBorder="1" applyAlignment="1">
      <alignment horizontal="center"/>
      <protection/>
    </xf>
    <xf numFmtId="165" fontId="23" fillId="0" borderId="10" xfId="65" applyNumberFormat="1" applyFont="1" applyBorder="1" applyAlignment="1">
      <alignment horizontal="center"/>
      <protection/>
    </xf>
    <xf numFmtId="0" fontId="24" fillId="0" borderId="10" xfId="65" applyFont="1" applyFill="1" applyBorder="1" applyAlignment="1">
      <alignment wrapText="1"/>
      <protection/>
    </xf>
    <xf numFmtId="164" fontId="10" fillId="0" borderId="10" xfId="65" applyNumberFormat="1" applyFont="1" applyBorder="1">
      <alignment/>
      <protection/>
    </xf>
    <xf numFmtId="0" fontId="22" fillId="0" borderId="10" xfId="65" applyFont="1" applyBorder="1" applyAlignment="1">
      <alignment horizontal="center" wrapText="1"/>
      <protection/>
    </xf>
    <xf numFmtId="49" fontId="22" fillId="0" borderId="10" xfId="65" applyNumberFormat="1" applyFont="1" applyBorder="1" applyAlignment="1">
      <alignment wrapText="1"/>
      <protection/>
    </xf>
    <xf numFmtId="0" fontId="21" fillId="0" borderId="10" xfId="65" applyFont="1" applyBorder="1" applyAlignment="1">
      <alignment horizontal="left" wrapText="1"/>
      <protection/>
    </xf>
    <xf numFmtId="49" fontId="21" fillId="0" borderId="10" xfId="65" applyNumberFormat="1" applyFont="1" applyBorder="1" applyAlignment="1">
      <alignment wrapText="1"/>
      <protection/>
    </xf>
    <xf numFmtId="164" fontId="23" fillId="0" borderId="10" xfId="65" applyNumberFormat="1" applyFont="1" applyBorder="1">
      <alignment/>
      <protection/>
    </xf>
    <xf numFmtId="49" fontId="21" fillId="0" borderId="10" xfId="65" applyNumberFormat="1" applyFont="1" applyBorder="1" applyAlignment="1">
      <alignment horizontal="left" wrapText="1"/>
      <protection/>
    </xf>
    <xf numFmtId="0" fontId="25" fillId="0" borderId="0" xfId="65" applyFont="1" applyFill="1" applyBorder="1" applyAlignment="1">
      <alignment wrapText="1"/>
      <protection/>
    </xf>
    <xf numFmtId="0" fontId="26" fillId="0" borderId="0" xfId="65" applyFont="1" applyFill="1" applyBorder="1" applyAlignment="1">
      <alignment horizontal="center" wrapText="1"/>
      <protection/>
    </xf>
    <xf numFmtId="49" fontId="25" fillId="0" borderId="0" xfId="65" applyNumberFormat="1" applyFont="1" applyFill="1" applyBorder="1" applyAlignment="1">
      <alignment wrapText="1"/>
      <protection/>
    </xf>
    <xf numFmtId="164" fontId="27" fillId="0" borderId="0" xfId="65" applyNumberFormat="1" applyFont="1" applyFill="1" applyBorder="1">
      <alignment/>
      <protection/>
    </xf>
    <xf numFmtId="0" fontId="28" fillId="0" borderId="0" xfId="65" applyFont="1">
      <alignment/>
      <protection/>
    </xf>
    <xf numFmtId="0" fontId="10" fillId="0" borderId="0" xfId="65">
      <alignment/>
      <protection/>
    </xf>
    <xf numFmtId="49" fontId="10" fillId="0" borderId="0" xfId="65" applyNumberFormat="1">
      <alignment/>
      <protection/>
    </xf>
    <xf numFmtId="164" fontId="10" fillId="0" borderId="0" xfId="65" applyNumberFormat="1">
      <alignment/>
      <protection/>
    </xf>
    <xf numFmtId="0" fontId="29" fillId="0" borderId="0" xfId="65" applyFont="1" applyFill="1" applyBorder="1" applyAlignment="1">
      <alignment horizontal="left" vertical="center" wrapText="1"/>
      <protection/>
    </xf>
    <xf numFmtId="164" fontId="23" fillId="0" borderId="11" xfId="65" applyNumberFormat="1" applyFont="1" applyBorder="1" applyAlignment="1">
      <alignment horizontal="center"/>
      <protection/>
    </xf>
    <xf numFmtId="165" fontId="23" fillId="0" borderId="11" xfId="65" applyNumberFormat="1" applyFont="1" applyBorder="1" applyAlignment="1">
      <alignment horizontal="center"/>
      <protection/>
    </xf>
    <xf numFmtId="164" fontId="10" fillId="0" borderId="11" xfId="65" applyNumberFormat="1" applyFont="1" applyBorder="1">
      <alignment/>
      <protection/>
    </xf>
    <xf numFmtId="164" fontId="23" fillId="0" borderId="11" xfId="65" applyNumberFormat="1" applyFont="1" applyBorder="1">
      <alignment/>
      <protection/>
    </xf>
    <xf numFmtId="0" fontId="0" fillId="0" borderId="12" xfId="0" applyBorder="1" applyAlignment="1">
      <alignment/>
    </xf>
    <xf numFmtId="0" fontId="30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10" fillId="0" borderId="12" xfId="65" applyNumberFormat="1" applyFont="1" applyFill="1" applyBorder="1">
      <alignment/>
      <protection/>
    </xf>
    <xf numFmtId="0" fontId="0" fillId="0" borderId="12" xfId="0" applyBorder="1" applyAlignment="1">
      <alignment horizontal="center"/>
    </xf>
    <xf numFmtId="164" fontId="30" fillId="0" borderId="12" xfId="0" applyNumberFormat="1" applyFont="1" applyBorder="1" applyAlignment="1">
      <alignment/>
    </xf>
    <xf numFmtId="3" fontId="30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/>
    </xf>
    <xf numFmtId="0" fontId="25" fillId="43" borderId="10" xfId="65" applyFont="1" applyFill="1" applyBorder="1" applyAlignment="1">
      <alignment wrapText="1"/>
      <protection/>
    </xf>
    <xf numFmtId="0" fontId="26" fillId="43" borderId="10" xfId="65" applyFont="1" applyFill="1" applyBorder="1" applyAlignment="1">
      <alignment horizontal="center" wrapText="1"/>
      <protection/>
    </xf>
    <xf numFmtId="49" fontId="25" fillId="43" borderId="10" xfId="65" applyNumberFormat="1" applyFont="1" applyFill="1" applyBorder="1" applyAlignment="1">
      <alignment wrapText="1"/>
      <protection/>
    </xf>
    <xf numFmtId="164" fontId="10" fillId="43" borderId="10" xfId="65" applyNumberFormat="1" applyFont="1" applyFill="1" applyBorder="1">
      <alignment/>
      <protection/>
    </xf>
    <xf numFmtId="164" fontId="10" fillId="43" borderId="11" xfId="65" applyNumberFormat="1" applyFont="1" applyFill="1" applyBorder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10" xfId="65" applyFont="1" applyBorder="1" applyAlignment="1">
      <alignment horizontal="left" wrapText="1"/>
      <protection/>
    </xf>
    <xf numFmtId="0" fontId="21" fillId="0" borderId="10" xfId="65" applyFont="1" applyFill="1" applyBorder="1" applyAlignment="1">
      <alignment horizontal="left" wrapText="1"/>
      <protection/>
    </xf>
    <xf numFmtId="0" fontId="29" fillId="0" borderId="0" xfId="65" applyFont="1" applyFill="1" applyBorder="1" applyAlignment="1">
      <alignment horizontal="center" vertical="center" wrapText="1"/>
      <protection/>
    </xf>
    <xf numFmtId="0" fontId="19" fillId="0" borderId="0" xfId="65" applyFont="1" applyBorder="1" applyAlignment="1">
      <alignment vertical="top" wrapText="1"/>
      <protection/>
    </xf>
    <xf numFmtId="0" fontId="20" fillId="0" borderId="0" xfId="65" applyFont="1" applyBorder="1" applyAlignment="1">
      <alignment vertical="top" wrapText="1"/>
      <protection/>
    </xf>
    <xf numFmtId="0" fontId="21" fillId="0" borderId="10" xfId="65" applyFont="1" applyBorder="1" applyAlignment="1">
      <alignment horizontal="center" wrapText="1"/>
      <protection/>
    </xf>
    <xf numFmtId="0" fontId="22" fillId="0" borderId="10" xfId="65" applyFont="1" applyBorder="1" applyAlignment="1">
      <alignment wrapText="1"/>
      <protection/>
    </xf>
    <xf numFmtId="49" fontId="21" fillId="0" borderId="10" xfId="65" applyNumberFormat="1" applyFont="1" applyFill="1" applyBorder="1" applyAlignment="1">
      <alignment wrapText="1"/>
      <protection/>
    </xf>
    <xf numFmtId="0" fontId="29" fillId="0" borderId="0" xfId="65" applyFont="1" applyFill="1" applyBorder="1" applyAlignment="1">
      <alignment horizontal="left" vertical="center" wrapText="1"/>
      <protection/>
    </xf>
    <xf numFmtId="0" fontId="20" fillId="0" borderId="13" xfId="65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center" vertical="center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tab_komplet" xfId="65"/>
    <cellStyle name="Followed Hyperlink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rnislatina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F1"/>
    </sheetView>
  </sheetViews>
  <sheetFormatPr defaultColWidth="11.57421875" defaultRowHeight="12.75" customHeight="1"/>
  <cols>
    <col min="1" max="1" width="6.57421875" style="0" customWidth="1"/>
    <col min="2" max="2" width="6.7109375" style="0" customWidth="1"/>
    <col min="3" max="3" width="28.28125" style="0" customWidth="1"/>
    <col min="4" max="7" width="10.7109375" style="0" customWidth="1"/>
    <col min="8" max="254" width="9.00390625" style="0" customWidth="1"/>
  </cols>
  <sheetData>
    <row r="1" spans="1:6" ht="18.75" customHeight="1">
      <c r="A1" s="43" t="s">
        <v>66</v>
      </c>
      <c r="B1" s="43"/>
      <c r="C1" s="43"/>
      <c r="D1" s="43"/>
      <c r="E1" s="43"/>
      <c r="F1" s="43"/>
    </row>
    <row r="2" spans="1:6" ht="12.75" customHeight="1">
      <c r="A2" s="44" t="s">
        <v>0</v>
      </c>
      <c r="B2" s="44"/>
      <c r="C2" s="44"/>
      <c r="D2" s="44"/>
      <c r="E2" s="44"/>
      <c r="F2" s="44"/>
    </row>
    <row r="3" spans="1:6" ht="12.75" customHeight="1">
      <c r="A3" s="44" t="s">
        <v>60</v>
      </c>
      <c r="B3" s="44"/>
      <c r="C3" s="44"/>
      <c r="D3" s="44"/>
      <c r="E3" s="1"/>
      <c r="F3" s="1"/>
    </row>
    <row r="4" spans="1:7" ht="12.75" customHeight="1">
      <c r="A4" s="45" t="s">
        <v>1</v>
      </c>
      <c r="B4" s="46"/>
      <c r="C4" s="46"/>
      <c r="D4" s="2"/>
      <c r="E4" s="2"/>
      <c r="F4" s="21"/>
      <c r="G4" s="25"/>
    </row>
    <row r="5" spans="1:7" ht="12.75" customHeight="1">
      <c r="A5" s="45"/>
      <c r="B5" s="46"/>
      <c r="C5" s="46"/>
      <c r="D5" s="3">
        <v>2019</v>
      </c>
      <c r="E5" s="3">
        <f>+D5+1</f>
        <v>2020</v>
      </c>
      <c r="F5" s="22">
        <f>+E5+1</f>
        <v>2021</v>
      </c>
      <c r="G5" s="26">
        <v>2022</v>
      </c>
    </row>
    <row r="6" spans="1:7" ht="21.75" customHeight="1">
      <c r="A6" s="4" t="s">
        <v>2</v>
      </c>
      <c r="B6" s="47" t="s">
        <v>3</v>
      </c>
      <c r="C6" s="47"/>
      <c r="D6" s="5">
        <v>2544</v>
      </c>
      <c r="E6" s="5">
        <f>+D30</f>
        <v>2594</v>
      </c>
      <c r="F6" s="23">
        <f>+E30</f>
        <v>3192</v>
      </c>
      <c r="G6" s="27">
        <v>3691</v>
      </c>
    </row>
    <row r="7" spans="1:7" ht="21.75" customHeight="1">
      <c r="A7" s="6" t="s">
        <v>4</v>
      </c>
      <c r="B7" s="6" t="s">
        <v>5</v>
      </c>
      <c r="C7" s="7" t="s">
        <v>6</v>
      </c>
      <c r="D7" s="5">
        <v>2230</v>
      </c>
      <c r="E7" s="5">
        <v>2240</v>
      </c>
      <c r="F7" s="23">
        <v>2250</v>
      </c>
      <c r="G7" s="28">
        <v>2280</v>
      </c>
    </row>
    <row r="8" spans="1:7" ht="21.75" customHeight="1">
      <c r="A8" s="6" t="s">
        <v>7</v>
      </c>
      <c r="B8" s="6" t="s">
        <v>8</v>
      </c>
      <c r="C8" s="7" t="s">
        <v>9</v>
      </c>
      <c r="D8" s="5">
        <v>520</v>
      </c>
      <c r="E8" s="5">
        <v>150</v>
      </c>
      <c r="F8" s="23">
        <v>150</v>
      </c>
      <c r="G8" s="28">
        <v>150</v>
      </c>
    </row>
    <row r="9" spans="1:7" ht="21.75" customHeight="1">
      <c r="A9" s="6" t="s">
        <v>10</v>
      </c>
      <c r="B9" s="6" t="s">
        <v>11</v>
      </c>
      <c r="C9" s="7" t="s">
        <v>12</v>
      </c>
      <c r="D9" s="5"/>
      <c r="E9" s="5"/>
      <c r="F9" s="23"/>
      <c r="G9" s="25"/>
    </row>
    <row r="10" spans="1:7" ht="21.75" customHeight="1">
      <c r="A10" s="6" t="s">
        <v>13</v>
      </c>
      <c r="B10" s="6" t="s">
        <v>14</v>
      </c>
      <c r="C10" s="7" t="s">
        <v>15</v>
      </c>
      <c r="D10" s="5">
        <v>2100</v>
      </c>
      <c r="E10" s="5">
        <v>58</v>
      </c>
      <c r="F10" s="23">
        <v>58</v>
      </c>
      <c r="G10" s="29">
        <v>60</v>
      </c>
    </row>
    <row r="11" spans="1:7" ht="21.75" customHeight="1">
      <c r="A11" s="8" t="s">
        <v>16</v>
      </c>
      <c r="B11" s="6"/>
      <c r="C11" s="9" t="s">
        <v>17</v>
      </c>
      <c r="D11" s="10">
        <f>SUM(D7:D10)</f>
        <v>4850</v>
      </c>
      <c r="E11" s="10">
        <f>SUM(E7:E10)</f>
        <v>2448</v>
      </c>
      <c r="F11" s="24">
        <f>SUM(F7:F10)</f>
        <v>2458</v>
      </c>
      <c r="G11" s="30">
        <f>SUM(G7:G10)</f>
        <v>2490</v>
      </c>
    </row>
    <row r="12" spans="1:7" ht="21.75" customHeight="1">
      <c r="A12" s="6" t="s">
        <v>18</v>
      </c>
      <c r="B12" s="6" t="s">
        <v>19</v>
      </c>
      <c r="C12" s="7" t="s">
        <v>20</v>
      </c>
      <c r="D12" s="5">
        <v>1800</v>
      </c>
      <c r="E12" s="5">
        <v>1850</v>
      </c>
      <c r="F12" s="23">
        <v>1900</v>
      </c>
      <c r="G12" s="28">
        <v>1950</v>
      </c>
    </row>
    <row r="13" spans="1:7" ht="21.75" customHeight="1">
      <c r="A13" s="6" t="s">
        <v>21</v>
      </c>
      <c r="B13" s="6" t="s">
        <v>22</v>
      </c>
      <c r="C13" s="7" t="s">
        <v>23</v>
      </c>
      <c r="D13" s="5">
        <v>3000</v>
      </c>
      <c r="E13" s="5"/>
      <c r="F13" s="23"/>
      <c r="G13" s="25"/>
    </row>
    <row r="14" spans="1:7" ht="21.75" customHeight="1">
      <c r="A14" s="8" t="s">
        <v>24</v>
      </c>
      <c r="B14" s="6"/>
      <c r="C14" s="9" t="s">
        <v>25</v>
      </c>
      <c r="D14" s="10">
        <f>SUM(D12:D13)</f>
        <v>4800</v>
      </c>
      <c r="E14" s="10">
        <v>1850</v>
      </c>
      <c r="F14" s="24">
        <v>1900</v>
      </c>
      <c r="G14" s="31">
        <v>1950</v>
      </c>
    </row>
    <row r="15" spans="1:7" ht="21.75" customHeight="1">
      <c r="A15" s="8"/>
      <c r="B15" s="40" t="s">
        <v>26</v>
      </c>
      <c r="C15" s="40"/>
      <c r="D15" s="10"/>
      <c r="E15" s="10"/>
      <c r="F15" s="24"/>
      <c r="G15" s="25"/>
    </row>
    <row r="16" spans="1:7" ht="21.75" customHeight="1">
      <c r="A16" s="6" t="s">
        <v>27</v>
      </c>
      <c r="B16" s="6"/>
      <c r="C16" s="7" t="s">
        <v>28</v>
      </c>
      <c r="D16" s="5"/>
      <c r="E16" s="5"/>
      <c r="F16" s="23"/>
      <c r="G16" s="25"/>
    </row>
    <row r="17" spans="1:7" ht="21.75" customHeight="1">
      <c r="A17" s="6" t="s">
        <v>29</v>
      </c>
      <c r="B17" s="6"/>
      <c r="C17" s="7" t="s">
        <v>30</v>
      </c>
      <c r="D17" s="5"/>
      <c r="E17" s="5"/>
      <c r="F17" s="23"/>
      <c r="G17" s="25"/>
    </row>
    <row r="18" spans="1:7" ht="21.75" customHeight="1">
      <c r="A18" s="6" t="s">
        <v>31</v>
      </c>
      <c r="B18" s="6"/>
      <c r="C18" s="7" t="s">
        <v>32</v>
      </c>
      <c r="D18" s="5"/>
      <c r="E18" s="5"/>
      <c r="F18" s="23"/>
      <c r="G18" s="25"/>
    </row>
    <row r="19" spans="1:7" ht="21.75" customHeight="1">
      <c r="A19" s="6" t="s">
        <v>33</v>
      </c>
      <c r="B19" s="6"/>
      <c r="C19" s="7" t="s">
        <v>34</v>
      </c>
      <c r="D19" s="5"/>
      <c r="E19" s="5"/>
      <c r="F19" s="23"/>
      <c r="G19" s="25"/>
    </row>
    <row r="20" spans="1:7" ht="21.75" customHeight="1">
      <c r="A20" s="6" t="s">
        <v>35</v>
      </c>
      <c r="B20" s="6"/>
      <c r="C20" s="7" t="s">
        <v>36</v>
      </c>
      <c r="D20" s="5"/>
      <c r="E20" s="5"/>
      <c r="F20" s="23"/>
      <c r="G20" s="25"/>
    </row>
    <row r="21" spans="1:7" ht="21.75" customHeight="1">
      <c r="A21" s="11" t="s">
        <v>37</v>
      </c>
      <c r="B21" s="6" t="s">
        <v>38</v>
      </c>
      <c r="C21" s="9" t="s">
        <v>39</v>
      </c>
      <c r="D21" s="10"/>
      <c r="E21" s="10"/>
      <c r="F21" s="24">
        <f>SUM(F16:F20)</f>
        <v>0</v>
      </c>
      <c r="G21" s="25"/>
    </row>
    <row r="22" spans="1:7" ht="21.75" customHeight="1">
      <c r="A22" s="4"/>
      <c r="B22" s="41" t="s">
        <v>40</v>
      </c>
      <c r="C22" s="41"/>
      <c r="D22" s="5"/>
      <c r="E22" s="5"/>
      <c r="F22" s="23">
        <v>0</v>
      </c>
      <c r="G22" s="25"/>
    </row>
    <row r="23" spans="1:7" ht="21.75" customHeight="1">
      <c r="A23" s="6" t="s">
        <v>41</v>
      </c>
      <c r="B23" s="6"/>
      <c r="C23" s="7" t="s">
        <v>42</v>
      </c>
      <c r="D23" s="5"/>
      <c r="E23" s="5"/>
      <c r="F23" s="23"/>
      <c r="G23" s="25"/>
    </row>
    <row r="24" spans="1:7" ht="21.75" customHeight="1">
      <c r="A24" s="6" t="s">
        <v>43</v>
      </c>
      <c r="B24" s="6"/>
      <c r="C24" s="7" t="s">
        <v>44</v>
      </c>
      <c r="D24" s="5"/>
      <c r="E24" s="5"/>
      <c r="F24" s="23">
        <v>0</v>
      </c>
      <c r="G24" s="25"/>
    </row>
    <row r="25" spans="1:7" ht="21.75" customHeight="1">
      <c r="A25" s="6" t="s">
        <v>45</v>
      </c>
      <c r="B25" s="6"/>
      <c r="C25" s="7" t="s">
        <v>46</v>
      </c>
      <c r="D25" s="5"/>
      <c r="E25" s="5"/>
      <c r="F25" s="23"/>
      <c r="G25" s="25"/>
    </row>
    <row r="26" spans="1:7" ht="21.75" customHeight="1">
      <c r="A26" s="6" t="s">
        <v>47</v>
      </c>
      <c r="B26" s="6"/>
      <c r="C26" s="7" t="s">
        <v>48</v>
      </c>
      <c r="D26" s="5"/>
      <c r="E26" s="5"/>
      <c r="F26" s="23"/>
      <c r="G26" s="25"/>
    </row>
    <row r="27" spans="1:7" ht="21.75" customHeight="1">
      <c r="A27" s="6" t="s">
        <v>49</v>
      </c>
      <c r="B27" s="6"/>
      <c r="C27" s="7" t="s">
        <v>50</v>
      </c>
      <c r="D27" s="5"/>
      <c r="E27" s="5"/>
      <c r="F27" s="23"/>
      <c r="G27" s="25"/>
    </row>
    <row r="28" spans="1:7" ht="21.75" customHeight="1">
      <c r="A28" s="11" t="s">
        <v>51</v>
      </c>
      <c r="B28" s="6" t="s">
        <v>52</v>
      </c>
      <c r="C28" s="9" t="s">
        <v>40</v>
      </c>
      <c r="D28" s="10"/>
      <c r="E28" s="10"/>
      <c r="F28" s="24">
        <f>SUM(F24:F27)</f>
        <v>0</v>
      </c>
      <c r="G28" s="25"/>
    </row>
    <row r="29" spans="1:7" ht="21.75" customHeight="1">
      <c r="A29" s="33" t="s">
        <v>53</v>
      </c>
      <c r="B29" s="34" t="s">
        <v>54</v>
      </c>
      <c r="C29" s="35" t="s">
        <v>55</v>
      </c>
      <c r="D29" s="36">
        <v>50</v>
      </c>
      <c r="E29" s="36">
        <v>598</v>
      </c>
      <c r="F29" s="37">
        <f>+F11-F14+F21-F28</f>
        <v>558</v>
      </c>
      <c r="G29" s="32">
        <f>G11-G14</f>
        <v>540</v>
      </c>
    </row>
    <row r="30" spans="1:7" ht="21.75" customHeight="1">
      <c r="A30" s="33" t="s">
        <v>56</v>
      </c>
      <c r="B30" s="34" t="s">
        <v>57</v>
      </c>
      <c r="C30" s="35" t="s">
        <v>58</v>
      </c>
      <c r="D30" s="36">
        <f>D6+D11-D14</f>
        <v>2594</v>
      </c>
      <c r="E30" s="36">
        <f>E6+E11-E14</f>
        <v>3192</v>
      </c>
      <c r="F30" s="37">
        <v>3961</v>
      </c>
      <c r="G30" s="32">
        <f>G6+G29</f>
        <v>4231</v>
      </c>
    </row>
    <row r="31" spans="1:6" ht="12.75" customHeight="1">
      <c r="A31" s="12"/>
      <c r="B31" s="13"/>
      <c r="C31" s="14"/>
      <c r="D31" s="15"/>
      <c r="E31" s="15"/>
      <c r="F31" s="15"/>
    </row>
    <row r="32" spans="1:6" ht="12.75" customHeight="1">
      <c r="A32" s="16" t="s">
        <v>59</v>
      </c>
      <c r="B32" s="17"/>
      <c r="C32" s="18"/>
      <c r="D32" s="19"/>
      <c r="E32" s="19"/>
      <c r="F32" s="19"/>
    </row>
    <row r="33" spans="1:7" ht="33.75" customHeight="1">
      <c r="A33" s="42" t="s">
        <v>62</v>
      </c>
      <c r="B33" s="42"/>
      <c r="C33" s="42"/>
      <c r="D33" s="42"/>
      <c r="E33" s="42"/>
      <c r="F33" s="42"/>
      <c r="G33" s="42"/>
    </row>
    <row r="34" spans="1:6" ht="10.5" customHeight="1">
      <c r="A34" s="20"/>
      <c r="B34" s="20"/>
      <c r="C34" s="20"/>
      <c r="D34" s="20"/>
      <c r="E34" s="20"/>
      <c r="F34" s="20"/>
    </row>
    <row r="35" spans="1:6" ht="12.75" customHeight="1">
      <c r="A35" s="38" t="s">
        <v>67</v>
      </c>
      <c r="B35" s="38"/>
      <c r="C35" s="38"/>
      <c r="D35" s="38"/>
      <c r="E35" s="38"/>
      <c r="F35" s="38"/>
    </row>
    <row r="36" spans="1:7" ht="12.75" customHeight="1">
      <c r="A36" s="38" t="s">
        <v>68</v>
      </c>
      <c r="B36" s="38"/>
      <c r="C36" s="38"/>
      <c r="D36" s="38"/>
      <c r="E36" s="38"/>
      <c r="F36" s="38"/>
      <c r="G36" s="39"/>
    </row>
    <row r="37" spans="1:6" ht="12.75" customHeight="1">
      <c r="A37" s="38" t="s">
        <v>69</v>
      </c>
      <c r="B37" s="38"/>
      <c r="C37" s="38"/>
      <c r="D37" s="38"/>
      <c r="E37" s="38"/>
      <c r="F37" s="38"/>
    </row>
  </sheetData>
  <sheetProtection selectLockedCells="1" selectUnlockedCells="1"/>
  <mergeCells count="9">
    <mergeCell ref="B15:C15"/>
    <mergeCell ref="B22:C22"/>
    <mergeCell ref="A33:G33"/>
    <mergeCell ref="A1:F1"/>
    <mergeCell ref="A2:F2"/>
    <mergeCell ref="A3:D3"/>
    <mergeCell ref="A4:A5"/>
    <mergeCell ref="B4:C5"/>
    <mergeCell ref="B6:C6"/>
  </mergeCells>
  <printOptions/>
  <pageMargins left="0.7875" right="0.7083333333333334" top="0.6173611111111111" bottom="0.67916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D39" sqref="D39"/>
    </sheetView>
  </sheetViews>
  <sheetFormatPr defaultColWidth="9.140625" defaultRowHeight="12.75"/>
  <cols>
    <col min="3" max="3" width="34.7109375" style="0" customWidth="1"/>
    <col min="4" max="7" width="10.7109375" style="0" customWidth="1"/>
  </cols>
  <sheetData>
    <row r="1" spans="1:6" ht="18.75">
      <c r="A1" s="43" t="s">
        <v>61</v>
      </c>
      <c r="B1" s="43"/>
      <c r="C1" s="43"/>
      <c r="D1" s="43"/>
      <c r="E1" s="43"/>
      <c r="F1" s="43"/>
    </row>
    <row r="2" spans="1:6" ht="14.25">
      <c r="A2" s="44" t="s">
        <v>0</v>
      </c>
      <c r="B2" s="44"/>
      <c r="C2" s="44"/>
      <c r="D2" s="44"/>
      <c r="E2" s="44"/>
      <c r="F2" s="44"/>
    </row>
    <row r="3" spans="1:6" ht="14.25" customHeight="1">
      <c r="A3" s="49" t="s">
        <v>60</v>
      </c>
      <c r="B3" s="49"/>
      <c r="C3" s="49"/>
      <c r="D3" s="49"/>
      <c r="E3" s="49"/>
      <c r="F3" s="1"/>
    </row>
    <row r="4" spans="1:7" ht="12.75">
      <c r="A4" s="45" t="s">
        <v>1</v>
      </c>
      <c r="B4" s="46"/>
      <c r="C4" s="46"/>
      <c r="D4" s="2"/>
      <c r="E4" s="2"/>
      <c r="F4" s="21"/>
      <c r="G4" s="25"/>
    </row>
    <row r="5" spans="1:7" ht="12.75">
      <c r="A5" s="45"/>
      <c r="B5" s="46"/>
      <c r="C5" s="46"/>
      <c r="D5" s="3">
        <v>2019</v>
      </c>
      <c r="E5" s="3">
        <f>+D5+1</f>
        <v>2020</v>
      </c>
      <c r="F5" s="22">
        <f>+E5+1</f>
        <v>2021</v>
      </c>
      <c r="G5" s="26">
        <v>2022</v>
      </c>
    </row>
    <row r="6" spans="1:7" ht="12.75">
      <c r="A6" s="4" t="s">
        <v>2</v>
      </c>
      <c r="B6" s="47" t="s">
        <v>3</v>
      </c>
      <c r="C6" s="47"/>
      <c r="D6" s="5">
        <v>2544</v>
      </c>
      <c r="E6" s="5">
        <f>+D30</f>
        <v>2594</v>
      </c>
      <c r="F6" s="23">
        <f>+E30</f>
        <v>3192</v>
      </c>
      <c r="G6" s="27">
        <v>3691</v>
      </c>
    </row>
    <row r="7" spans="1:7" ht="21.75" customHeight="1">
      <c r="A7" s="6" t="s">
        <v>4</v>
      </c>
      <c r="B7" s="6" t="s">
        <v>5</v>
      </c>
      <c r="C7" s="7" t="s">
        <v>6</v>
      </c>
      <c r="D7" s="5">
        <v>2230</v>
      </c>
      <c r="E7" s="5">
        <v>2240</v>
      </c>
      <c r="F7" s="23">
        <v>2250</v>
      </c>
      <c r="G7" s="28">
        <v>2280</v>
      </c>
    </row>
    <row r="8" spans="1:7" ht="21.75" customHeight="1">
      <c r="A8" s="6" t="s">
        <v>7</v>
      </c>
      <c r="B8" s="6" t="s">
        <v>8</v>
      </c>
      <c r="C8" s="7" t="s">
        <v>9</v>
      </c>
      <c r="D8" s="5">
        <v>520</v>
      </c>
      <c r="E8" s="5">
        <v>150</v>
      </c>
      <c r="F8" s="23">
        <v>150</v>
      </c>
      <c r="G8" s="28">
        <v>150</v>
      </c>
    </row>
    <row r="9" spans="1:7" ht="21.75" customHeight="1">
      <c r="A9" s="6" t="s">
        <v>10</v>
      </c>
      <c r="B9" s="6" t="s">
        <v>11</v>
      </c>
      <c r="C9" s="7" t="s">
        <v>12</v>
      </c>
      <c r="D9" s="5"/>
      <c r="E9" s="5"/>
      <c r="F9" s="23"/>
      <c r="G9" s="25"/>
    </row>
    <row r="10" spans="1:7" ht="21.75" customHeight="1">
      <c r="A10" s="6" t="s">
        <v>13</v>
      </c>
      <c r="B10" s="6" t="s">
        <v>14</v>
      </c>
      <c r="C10" s="7" t="s">
        <v>15</v>
      </c>
      <c r="D10" s="5">
        <v>2100</v>
      </c>
      <c r="E10" s="5">
        <v>58</v>
      </c>
      <c r="F10" s="23">
        <v>58</v>
      </c>
      <c r="G10" s="29">
        <v>60</v>
      </c>
    </row>
    <row r="11" spans="1:7" ht="21.75" customHeight="1">
      <c r="A11" s="8" t="s">
        <v>16</v>
      </c>
      <c r="B11" s="6"/>
      <c r="C11" s="9" t="s">
        <v>17</v>
      </c>
      <c r="D11" s="10">
        <f>SUM(D7:D10)</f>
        <v>4850</v>
      </c>
      <c r="E11" s="10">
        <f>SUM(E7:E10)</f>
        <v>2448</v>
      </c>
      <c r="F11" s="24">
        <f>SUM(F7:F10)</f>
        <v>2458</v>
      </c>
      <c r="G11" s="30">
        <f>SUM(G7:G10)</f>
        <v>2490</v>
      </c>
    </row>
    <row r="12" spans="1:7" ht="21.75" customHeight="1">
      <c r="A12" s="6" t="s">
        <v>18</v>
      </c>
      <c r="B12" s="6" t="s">
        <v>19</v>
      </c>
      <c r="C12" s="7" t="s">
        <v>20</v>
      </c>
      <c r="D12" s="5">
        <v>1800</v>
      </c>
      <c r="E12" s="5">
        <v>1850</v>
      </c>
      <c r="F12" s="23">
        <v>1900</v>
      </c>
      <c r="G12" s="28">
        <v>1950</v>
      </c>
    </row>
    <row r="13" spans="1:7" ht="21.75" customHeight="1">
      <c r="A13" s="6" t="s">
        <v>21</v>
      </c>
      <c r="B13" s="6" t="s">
        <v>22</v>
      </c>
      <c r="C13" s="7" t="s">
        <v>23</v>
      </c>
      <c r="D13" s="5">
        <v>3000</v>
      </c>
      <c r="E13" s="5"/>
      <c r="F13" s="23"/>
      <c r="G13" s="25"/>
    </row>
    <row r="14" spans="1:7" ht="21.75" customHeight="1">
      <c r="A14" s="8" t="s">
        <v>24</v>
      </c>
      <c r="B14" s="6"/>
      <c r="C14" s="9" t="s">
        <v>25</v>
      </c>
      <c r="D14" s="10">
        <f>SUM(D12:D13)</f>
        <v>4800</v>
      </c>
      <c r="E14" s="10">
        <v>1850</v>
      </c>
      <c r="F14" s="24">
        <v>1900</v>
      </c>
      <c r="G14" s="31">
        <v>1950</v>
      </c>
    </row>
    <row r="15" spans="1:7" ht="21.75" customHeight="1">
      <c r="A15" s="8"/>
      <c r="B15" s="40" t="s">
        <v>26</v>
      </c>
      <c r="C15" s="40"/>
      <c r="D15" s="10"/>
      <c r="E15" s="10"/>
      <c r="F15" s="24"/>
      <c r="G15" s="25"/>
    </row>
    <row r="16" spans="1:7" ht="21.75" customHeight="1">
      <c r="A16" s="6" t="s">
        <v>27</v>
      </c>
      <c r="B16" s="6"/>
      <c r="C16" s="7" t="s">
        <v>28</v>
      </c>
      <c r="D16" s="5"/>
      <c r="E16" s="5"/>
      <c r="F16" s="23"/>
      <c r="G16" s="25"/>
    </row>
    <row r="17" spans="1:7" ht="21.75" customHeight="1">
      <c r="A17" s="6" t="s">
        <v>29</v>
      </c>
      <c r="B17" s="6"/>
      <c r="C17" s="7" t="s">
        <v>30</v>
      </c>
      <c r="D17" s="5"/>
      <c r="E17" s="5"/>
      <c r="F17" s="23"/>
      <c r="G17" s="25"/>
    </row>
    <row r="18" spans="1:7" ht="21.75" customHeight="1">
      <c r="A18" s="6" t="s">
        <v>31</v>
      </c>
      <c r="B18" s="6"/>
      <c r="C18" s="7" t="s">
        <v>32</v>
      </c>
      <c r="D18" s="5"/>
      <c r="E18" s="5"/>
      <c r="F18" s="23"/>
      <c r="G18" s="25"/>
    </row>
    <row r="19" spans="1:7" ht="21.75" customHeight="1">
      <c r="A19" s="6" t="s">
        <v>33</v>
      </c>
      <c r="B19" s="6"/>
      <c r="C19" s="7" t="s">
        <v>34</v>
      </c>
      <c r="D19" s="5"/>
      <c r="E19" s="5"/>
      <c r="F19" s="23"/>
      <c r="G19" s="25"/>
    </row>
    <row r="20" spans="1:7" ht="21.75" customHeight="1">
      <c r="A20" s="6" t="s">
        <v>35</v>
      </c>
      <c r="B20" s="6"/>
      <c r="C20" s="7" t="s">
        <v>36</v>
      </c>
      <c r="D20" s="5"/>
      <c r="E20" s="5"/>
      <c r="F20" s="23"/>
      <c r="G20" s="25"/>
    </row>
    <row r="21" spans="1:7" ht="21.75" customHeight="1">
      <c r="A21" s="11" t="s">
        <v>37</v>
      </c>
      <c r="B21" s="6" t="s">
        <v>38</v>
      </c>
      <c r="C21" s="9" t="s">
        <v>39</v>
      </c>
      <c r="D21" s="10"/>
      <c r="E21" s="10"/>
      <c r="F21" s="24">
        <f>SUM(F16:F20)</f>
        <v>0</v>
      </c>
      <c r="G21" s="25"/>
    </row>
    <row r="22" spans="1:7" ht="21.75" customHeight="1">
      <c r="A22" s="4"/>
      <c r="B22" s="41" t="s">
        <v>40</v>
      </c>
      <c r="C22" s="41"/>
      <c r="D22" s="5"/>
      <c r="E22" s="5"/>
      <c r="F22" s="23">
        <v>0</v>
      </c>
      <c r="G22" s="25"/>
    </row>
    <row r="23" spans="1:7" ht="21.75" customHeight="1">
      <c r="A23" s="6" t="s">
        <v>41</v>
      </c>
      <c r="B23" s="6"/>
      <c r="C23" s="7" t="s">
        <v>42</v>
      </c>
      <c r="D23" s="5"/>
      <c r="E23" s="5"/>
      <c r="F23" s="23"/>
      <c r="G23" s="25"/>
    </row>
    <row r="24" spans="1:7" ht="21.75" customHeight="1">
      <c r="A24" s="6" t="s">
        <v>43</v>
      </c>
      <c r="B24" s="6"/>
      <c r="C24" s="7" t="s">
        <v>44</v>
      </c>
      <c r="D24" s="5"/>
      <c r="E24" s="5"/>
      <c r="F24" s="23">
        <v>0</v>
      </c>
      <c r="G24" s="25"/>
    </row>
    <row r="25" spans="1:7" ht="21.75" customHeight="1">
      <c r="A25" s="6" t="s">
        <v>45</v>
      </c>
      <c r="B25" s="6"/>
      <c r="C25" s="7" t="s">
        <v>46</v>
      </c>
      <c r="D25" s="5"/>
      <c r="E25" s="5"/>
      <c r="F25" s="23"/>
      <c r="G25" s="25"/>
    </row>
    <row r="26" spans="1:7" ht="21.75" customHeight="1">
      <c r="A26" s="6" t="s">
        <v>47</v>
      </c>
      <c r="B26" s="6"/>
      <c r="C26" s="7" t="s">
        <v>48</v>
      </c>
      <c r="D26" s="5"/>
      <c r="E26" s="5"/>
      <c r="F26" s="23"/>
      <c r="G26" s="25"/>
    </row>
    <row r="27" spans="1:7" ht="21.75" customHeight="1">
      <c r="A27" s="6" t="s">
        <v>49</v>
      </c>
      <c r="B27" s="6"/>
      <c r="C27" s="7" t="s">
        <v>50</v>
      </c>
      <c r="D27" s="5"/>
      <c r="E27" s="5"/>
      <c r="F27" s="23"/>
      <c r="G27" s="25"/>
    </row>
    <row r="28" spans="1:7" ht="21.75" customHeight="1">
      <c r="A28" s="11" t="s">
        <v>51</v>
      </c>
      <c r="B28" s="6" t="s">
        <v>52</v>
      </c>
      <c r="C28" s="9" t="s">
        <v>40</v>
      </c>
      <c r="D28" s="10"/>
      <c r="E28" s="10"/>
      <c r="F28" s="24">
        <f>SUM(F24:F27)</f>
        <v>0</v>
      </c>
      <c r="G28" s="25"/>
    </row>
    <row r="29" spans="1:7" ht="21.75" customHeight="1">
      <c r="A29" s="33" t="s">
        <v>53</v>
      </c>
      <c r="B29" s="34" t="s">
        <v>54</v>
      </c>
      <c r="C29" s="35" t="s">
        <v>55</v>
      </c>
      <c r="D29" s="36">
        <v>50</v>
      </c>
      <c r="E29" s="36">
        <v>598</v>
      </c>
      <c r="F29" s="37">
        <f>+F11-F14+F21-F28</f>
        <v>558</v>
      </c>
      <c r="G29" s="32">
        <f>G11-G14</f>
        <v>540</v>
      </c>
    </row>
    <row r="30" spans="1:7" ht="21.75" customHeight="1">
      <c r="A30" s="33" t="s">
        <v>56</v>
      </c>
      <c r="B30" s="34" t="s">
        <v>57</v>
      </c>
      <c r="C30" s="35" t="s">
        <v>58</v>
      </c>
      <c r="D30" s="36">
        <f>D6+D11-D14</f>
        <v>2594</v>
      </c>
      <c r="E30" s="36">
        <f>E6+E11-E14</f>
        <v>3192</v>
      </c>
      <c r="F30" s="37">
        <v>3961</v>
      </c>
      <c r="G30" s="32">
        <f>G6+G29</f>
        <v>4231</v>
      </c>
    </row>
    <row r="31" spans="1:6" ht="12.75">
      <c r="A31" s="12"/>
      <c r="B31" s="13"/>
      <c r="C31" s="14"/>
      <c r="D31" s="15"/>
      <c r="E31" s="15"/>
      <c r="F31" s="15"/>
    </row>
    <row r="32" spans="1:6" ht="12.75">
      <c r="A32" s="16" t="s">
        <v>59</v>
      </c>
      <c r="B32" s="17"/>
      <c r="C32" s="18"/>
      <c r="D32" s="19"/>
      <c r="E32" s="19"/>
      <c r="F32" s="19"/>
    </row>
    <row r="33" spans="1:6" ht="12.75">
      <c r="A33" s="48" t="s">
        <v>62</v>
      </c>
      <c r="B33" s="48"/>
      <c r="C33" s="48"/>
      <c r="D33" s="48"/>
      <c r="E33" s="48"/>
      <c r="F33" s="48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38" t="s">
        <v>63</v>
      </c>
      <c r="B35" s="38"/>
      <c r="C35" s="38"/>
      <c r="D35" s="38"/>
      <c r="E35" s="38"/>
      <c r="F35" s="38"/>
    </row>
    <row r="36" spans="1:7" ht="12.75">
      <c r="A36" s="50" t="s">
        <v>64</v>
      </c>
      <c r="B36" s="50"/>
      <c r="C36" s="50"/>
      <c r="D36" s="50"/>
      <c r="E36" s="50"/>
      <c r="F36" s="50"/>
      <c r="G36" s="39"/>
    </row>
    <row r="37" spans="1:6" ht="12.75">
      <c r="A37" s="38" t="s">
        <v>65</v>
      </c>
      <c r="B37" s="38"/>
      <c r="C37" s="38"/>
      <c r="D37" s="38"/>
      <c r="E37" s="38"/>
      <c r="F37" s="38"/>
    </row>
  </sheetData>
  <sheetProtection/>
  <mergeCells count="10">
    <mergeCell ref="B15:C15"/>
    <mergeCell ref="B22:C22"/>
    <mergeCell ref="A33:F33"/>
    <mergeCell ref="A3:E3"/>
    <mergeCell ref="A36:F36"/>
    <mergeCell ref="A1:F1"/>
    <mergeCell ref="A2:F2"/>
    <mergeCell ref="A4:A5"/>
    <mergeCell ref="B4:C5"/>
    <mergeCell ref="B6:C6"/>
  </mergeCells>
  <hyperlinks>
    <hyperlink ref="A36" r:id="rId1" display="současně byl zveřejněn na webových stránkách obce www.hornislatina.cz od 12.10.2017 do 6.11.2017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2018-07-11T17:50:58Z</cp:lastPrinted>
  <dcterms:modified xsi:type="dcterms:W3CDTF">2018-10-28T06:29:42Z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